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7E7FD333-9711-4710-B3C1-B355146290FF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720" xr2:uid="{00000000-000D-0000-FFFF-FFFF00000000}"/>
  </bookViews>
  <sheets>
    <sheet name="BALANCE" sheetId="1" r:id="rId1"/>
  </sheets>
  <definedNames>
    <definedName name="_xlnm.Print_Area" localSheetId="0">BALANCE!$A$1:$E$73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D18" i="1" s="1"/>
  <c r="D19" i="1" s="1"/>
  <c r="D20" i="1" s="1"/>
  <c r="D27" i="1" s="1"/>
  <c r="C8" i="1"/>
  <c r="C18" i="1" s="1"/>
  <c r="C19" i="1" s="1"/>
  <c r="C20" i="1" s="1"/>
  <c r="C27" i="1" s="1"/>
  <c r="E18" i="1" l="1"/>
  <c r="E19" i="1" s="1"/>
  <c r="E20" i="1" s="1"/>
  <c r="E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<sst xmlns="http://schemas.openxmlformats.org/spreadsheetml/2006/main" count="70" uniqueCount="46">
  <si>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</si>
  <si>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</si>
  <si>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</si>
  <si>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</si>
  <si>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</si>
  <si>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</si>
  <si>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</si>
  <si>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</si>
  <si>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</si>
  <si>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</si>
  <si>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</si>
  <si>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</si>
  <si>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</si>
  <si>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</si>
  <si>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</si>
  <si>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</si>
  <si>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</si>
  <si>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</si>
  <si>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</si>
  <si>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</si>
  <si>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</si>
  <si>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</si>
  <si>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</si>
  <si>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</si>
  <si>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</si>
  <si>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</si>
  <si>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</si>
  <si>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</si>
  <si>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</si>
  <si>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</si>
  <si>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</si>
  <si>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</si>
  <si>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</si>
  <si>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</si>
  <si>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</si>
  <si>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</si>
  <si>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</si>
  <si>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</si>
  <si>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</si>
  <si>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</si>
  <si>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</si>
  <si>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</si>
  <si>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</si>
  <si>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</si>
  <si>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Y SANEAMIENTO DE CREEL</t>
  </si>
  <si>
    <t>Del 1 de Enero al 31 de Diciembre de 2022 y del 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</si>
</sst>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899583</xdr:colOff>
      <xdr:row>69</xdr:row>
      <xdr:rowOff>158750</xdr:rowOff>
    </xdr:from>
    <xdr:to>
      <xdr:col>4</xdr:col>
      <xdr:colOff>952500</xdr:colOff>
      <xdr:row>72</xdr:row>
      <xdr:rowOff>46027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930" t="4168" r="7921" b="1"/>
        <a:stretch/>
      </xdr:blipFill>
      <xdr:spPr>
        <a:xfrm>
          <a:off x="4455583" y="16520583"/>
          <a:ext cx="2444750" cy="458777"/>
        </a:xfrm>
        <a:prstGeom prst="rect">
          <a:avLst/>
        </a:prstGeom>
      </xdr:spPr>
    </xdr:pic>
    <xdr:clientData/>
  </xdr:twoCellAnchor>
  <xdr:twoCellAnchor editAs="oneCell">
    <xdr:from>
      <xdr:col>1</xdr:col>
      <xdr:colOff>74085</xdr:colOff>
      <xdr:row>69</xdr:row>
      <xdr:rowOff>179917</xdr:rowOff>
    </xdr:from>
    <xdr:to>
      <xdr:col>1</xdr:col>
      <xdr:colOff>2589081</xdr:colOff>
      <xdr:row>72</xdr:row>
      <xdr:rowOff>43705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2" y="16541750"/>
          <a:ext cx="2514996" cy="435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view="pageBreakPreview" topLeftCell="A46" zoomScale="90" zoomScaleNormal="90" zoomScaleSheetLayoutView="90" workbookViewId="0">
      <selection activeCell="G69" sqref="G69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7369889</v>
      </c>
      <c r="D8" s="5">
        <f t="shared" ref="D8:E8" si="0">SUM(D9:D11)</f>
        <v>4950636</v>
      </c>
      <c r="E8" s="5">
        <f t="shared" si="0"/>
        <v>4950636</v>
      </c>
    </row>
    <row r="9" spans="2:5" x14ac:dyDescent="0.25">
      <c r="B9" s="28" t="s">
        <v>9</v>
      </c>
      <c r="C9" s="33">
        <v>7369889</v>
      </c>
      <c r="D9" s="33">
        <v>4950636</v>
      </c>
      <c r="E9" s="33">
        <v>4950636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6660720</v>
      </c>
      <c r="D12" s="5">
        <f>SUM(D13+D14)</f>
        <v>5424388</v>
      </c>
      <c r="E12" s="5">
        <f>SUM(E13+E14)</f>
        <v>5424388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6660720</v>
      </c>
      <c r="D14" s="33">
        <v>5424388</v>
      </c>
      <c r="E14" s="33">
        <v>5424388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709169</v>
      </c>
      <c r="D18" s="5">
        <f t="shared" ref="D18:E18" si="2">D8-D12+D15</f>
        <v>-473752</v>
      </c>
      <c r="E18" s="5">
        <f t="shared" si="2"/>
        <v>-473752</v>
      </c>
    </row>
    <row r="19" spans="2:5" ht="24" x14ac:dyDescent="0.25">
      <c r="B19" s="27" t="s">
        <v>19</v>
      </c>
      <c r="C19" s="5">
        <f>C18-C11</f>
        <v>709169</v>
      </c>
      <c r="D19" s="5">
        <f t="shared" ref="D19:E19" si="3">D18-D11</f>
        <v>-473752</v>
      </c>
      <c r="E19" s="5">
        <f t="shared" si="3"/>
        <v>-473752</v>
      </c>
    </row>
    <row r="20" spans="2:5" ht="24.75" thickBot="1" x14ac:dyDescent="0.3">
      <c r="B20" s="29" t="s">
        <v>20</v>
      </c>
      <c r="C20" s="7">
        <f>C19-C15</f>
        <v>709169</v>
      </c>
      <c r="D20" s="7">
        <f t="shared" ref="D20:E20" si="4">D19-D15</f>
        <v>-473752</v>
      </c>
      <c r="E20" s="7">
        <f t="shared" si="4"/>
        <v>-473752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709169</v>
      </c>
      <c r="D27" s="5">
        <f t="shared" ref="D27:E27" si="6">D20+D24</f>
        <v>-473752</v>
      </c>
      <c r="E27" s="5">
        <f t="shared" si="6"/>
        <v>-473752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7369889</v>
      </c>
      <c r="D45" s="22">
        <f t="shared" ref="D45:E45" si="10">D9</f>
        <v>4950636</v>
      </c>
      <c r="E45" s="22">
        <f t="shared" si="10"/>
        <v>4950636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7369889</v>
      </c>
      <c r="D51" s="21">
        <f t="shared" ref="D51:E51" si="16">D45+D46-D49+D50</f>
        <v>4950636</v>
      </c>
      <c r="E51" s="21">
        <f t="shared" si="16"/>
        <v>4950636</v>
      </c>
      <c r="F51" s="25"/>
    </row>
    <row r="52" spans="2:6" ht="24.75" thickBot="1" x14ac:dyDescent="0.3">
      <c r="B52" s="27" t="s">
        <v>39</v>
      </c>
      <c r="C52" s="21">
        <f>C51-C46</f>
        <v>7369889</v>
      </c>
      <c r="D52" s="21">
        <f t="shared" ref="D52:E52" si="17">D51-D46</f>
        <v>4950636</v>
      </c>
      <c r="E52" s="21">
        <f t="shared" si="17"/>
        <v>4950636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6660720</v>
      </c>
      <c r="D61" s="22">
        <f t="shared" ref="D61:E61" si="22">D14</f>
        <v>5424388</v>
      </c>
      <c r="E61" s="22">
        <f t="shared" si="22"/>
        <v>5424388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-6660720</v>
      </c>
      <c r="D63" s="21">
        <f t="shared" ref="D63:E63" si="24">D57+D58-D61+D62</f>
        <v>-5424388</v>
      </c>
      <c r="E63" s="21">
        <f t="shared" si="24"/>
        <v>-5424388</v>
      </c>
    </row>
    <row r="64" spans="2:6" ht="24.75" thickBot="1" x14ac:dyDescent="0.3">
      <c r="B64" s="29" t="s">
        <v>43</v>
      </c>
      <c r="C64" s="32">
        <f>C63-C58</f>
        <v>-6660720</v>
      </c>
      <c r="D64" s="32">
        <f t="shared" ref="D64:E64" si="25">D63-D58</f>
        <v>-5424388</v>
      </c>
      <c r="E64" s="32">
        <f t="shared" si="25"/>
        <v>-5424388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2023-02-02T23:40:00Z</cp:lastPrinted>
  <dcterms:created xsi:type="dcterms:W3CDTF">2020-01-08T20:37:56Z</dcterms:created>
  <dcterms:modified xsi:type="dcterms:W3CDTF">2023-02-02T23:40:13Z</dcterms:modified>
</cp:coreProperties>
</file>